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Onedrive\Roy\Documenten\Leerjaar 4 IPO\Afstudeerproject\kostprijsbereking\"/>
    </mc:Choice>
  </mc:AlternateContent>
  <xr:revisionPtr revIDLastSave="0" documentId="8_{F19674BE-BB72-4ACF-9868-E15912FE1291}" xr6:coauthVersionLast="46" xr6:coauthVersionMax="46" xr10:uidLastSave="{00000000-0000-0000-0000-000000000000}"/>
  <bookViews>
    <workbookView xWindow="21990" yWindow="5925" windowWidth="14280" windowHeight="12045" xr2:uid="{2CAF6668-45C9-4D4B-BD28-4B79FF7BF9E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E24" i="1"/>
  <c r="F24" i="1" s="1"/>
  <c r="F16" i="1"/>
  <c r="F9" i="1"/>
  <c r="F8" i="1"/>
  <c r="F7" i="1"/>
  <c r="F6" i="1"/>
  <c r="F5" i="1"/>
  <c r="F4" i="1"/>
  <c r="E28" i="1"/>
  <c r="F28" i="1" s="1"/>
  <c r="E26" i="1"/>
  <c r="F26" i="1" s="1"/>
  <c r="F18" i="1"/>
  <c r="F17" i="1"/>
  <c r="F14" i="1"/>
  <c r="F15" i="1"/>
  <c r="F19" i="1" l="1"/>
  <c r="F34" i="1" s="1"/>
  <c r="F30" i="1"/>
  <c r="F35" i="1" s="1"/>
  <c r="F10" i="1"/>
  <c r="F33" i="1" s="1"/>
  <c r="F36" i="1" l="1"/>
</calcChain>
</file>

<file path=xl/sharedStrings.xml><?xml version="1.0" encoding="utf-8"?>
<sst xmlns="http://schemas.openxmlformats.org/spreadsheetml/2006/main" count="52" uniqueCount="36">
  <si>
    <t>Materiaal</t>
  </si>
  <si>
    <t>Artikel</t>
  </si>
  <si>
    <t>Prijs per eenheid</t>
  </si>
  <si>
    <t>Detail</t>
  </si>
  <si>
    <t>Manuren</t>
  </si>
  <si>
    <t>Machine</t>
  </si>
  <si>
    <t>Aanschaf</t>
  </si>
  <si>
    <t>afzet perjaar</t>
  </si>
  <si>
    <t>Body spuitgieten</t>
  </si>
  <si>
    <t>Deurtje spuitgieten</t>
  </si>
  <si>
    <t>Lasermachine instellen</t>
  </si>
  <si>
    <t>Moeren</t>
  </si>
  <si>
    <t>m6</t>
  </si>
  <si>
    <t>Anti lock bout</t>
  </si>
  <si>
    <t>Plaatwerk (staal)</t>
  </si>
  <si>
    <t>Lasermachine</t>
  </si>
  <si>
    <t>Kantbank</t>
  </si>
  <si>
    <t>Lasapparaat</t>
  </si>
  <si>
    <t>lasermachine leegmaken</t>
  </si>
  <si>
    <t>platen lassen</t>
  </si>
  <si>
    <t>Kostprijs</t>
  </si>
  <si>
    <t>m5x45</t>
  </si>
  <si>
    <t>matrijs + Polyamide</t>
  </si>
  <si>
    <t>slotbouten</t>
  </si>
  <si>
    <t>m6x25</t>
  </si>
  <si>
    <t>2mm staal</t>
  </si>
  <si>
    <t>totaal</t>
  </si>
  <si>
    <t>Aantal minuten</t>
  </si>
  <si>
    <t>Matrijs + Polyamide</t>
  </si>
  <si>
    <t>uitgaande van 10 jaar</t>
  </si>
  <si>
    <t>restwaarde</t>
  </si>
  <si>
    <t>uitgaande van 45 jaar</t>
  </si>
  <si>
    <t>Prijs in €</t>
  </si>
  <si>
    <t>Aantal stuks</t>
  </si>
  <si>
    <t>(uitgaande van 500 producten per jaar)</t>
  </si>
  <si>
    <t>Winstmarge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</si>
</sst>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\ #,##0;[Red]&quot;€&quot;\ \-#,##0"/>
    <numFmt numFmtId="8" formatCode="&quot;€&quot;\ #,##0.00;[Red]&quot;€&quot;\ \-#,##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6" fontId="0" fillId="0" borderId="0" xfId="0" applyNumberFormat="1"/>
    <xf numFmtId="3" fontId="0" fillId="0" borderId="0" xfId="0" applyNumberFormat="1"/>
    <xf numFmtId="0" fontId="0" fillId="2" borderId="0" xfId="0" applyFill="1"/>
    <xf numFmtId="0" fontId="0" fillId="3" borderId="0" xfId="0" applyFill="1"/>
    <xf numFmtId="6" fontId="0" fillId="2" borderId="0" xfId="0" applyNumberFormat="1" applyFill="1"/>
    <xf numFmtId="3" fontId="0" fillId="2" borderId="0" xfId="0" applyNumberFormat="1" applyFill="1"/>
    <xf numFmtId="8" fontId="0" fillId="0" borderId="0" xfId="0" applyNumberFormat="1"/>
    <xf numFmtId="8" fontId="0" fillId="2" borderId="0" xfId="0" applyNumberForma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98436-F9AA-489F-AF0E-8C8576C93186}">
  <dimension ref="A1:G38"/>
  <sheetViews>
    <sheetView tabSelected="1" zoomScale="80" zoomScaleNormal="80" workbookViewId="0">
      <selection activeCell="E40" sqref="E40"/>
    </sheetView>
  </sheetViews>
  <sheetFormatPr defaultRowHeight="15" x14ac:dyDescent="0.25"/>
  <cols>
    <col min="2" max="2" width="29.28515625" customWidth="1"/>
    <col min="3" max="3" width="26.85546875" customWidth="1"/>
    <col min="4" max="4" width="15.85546875" customWidth="1"/>
    <col min="5" max="5" width="25.5703125" customWidth="1"/>
    <col min="6" max="6" width="13.28515625" customWidth="1"/>
  </cols>
  <sheetData>
    <row r="1" spans="1:7" ht="15.75" thickBot="1" x14ac:dyDescent="0.3">
      <c r="B1" s="9"/>
      <c r="C1" s="9"/>
      <c r="D1" s="9"/>
      <c r="E1" s="9"/>
      <c r="F1" s="9"/>
    </row>
    <row r="2" spans="1:7" x14ac:dyDescent="0.25">
      <c r="A2" s="10"/>
      <c r="B2" s="4" t="s">
        <v>0</v>
      </c>
      <c r="C2" s="4"/>
      <c r="D2" s="4"/>
      <c r="E2" s="4"/>
      <c r="F2" s="4"/>
      <c r="G2" s="12"/>
    </row>
    <row r="3" spans="1:7" x14ac:dyDescent="0.25">
      <c r="A3" s="10"/>
      <c r="B3" s="4" t="s">
        <v>1</v>
      </c>
      <c r="C3" s="4" t="s">
        <v>3</v>
      </c>
      <c r="D3" s="4" t="s">
        <v>33</v>
      </c>
      <c r="E3" s="4" t="s">
        <v>2</v>
      </c>
      <c r="F3" s="4" t="s">
        <v>32</v>
      </c>
      <c r="G3" s="12"/>
    </row>
    <row r="4" spans="1:7" x14ac:dyDescent="0.25">
      <c r="A4" s="10"/>
      <c r="B4" t="s">
        <v>14</v>
      </c>
      <c r="C4" t="s">
        <v>25</v>
      </c>
      <c r="D4">
        <v>0.5</v>
      </c>
      <c r="E4" s="7">
        <v>35.799999999999997</v>
      </c>
      <c r="F4" s="7">
        <f>D4*E4</f>
        <v>17.899999999999999</v>
      </c>
      <c r="G4" s="12"/>
    </row>
    <row r="5" spans="1:7" x14ac:dyDescent="0.25">
      <c r="A5" s="10"/>
      <c r="B5" t="s">
        <v>11</v>
      </c>
      <c r="C5" t="s">
        <v>12</v>
      </c>
      <c r="D5">
        <v>10</v>
      </c>
      <c r="E5" s="7">
        <v>0.22</v>
      </c>
      <c r="F5" s="7">
        <f>D5*E5</f>
        <v>2.2000000000000002</v>
      </c>
      <c r="G5" s="12"/>
    </row>
    <row r="6" spans="1:7" x14ac:dyDescent="0.25">
      <c r="A6" s="10"/>
      <c r="B6" t="s">
        <v>23</v>
      </c>
      <c r="C6" t="s">
        <v>24</v>
      </c>
      <c r="D6">
        <v>10</v>
      </c>
      <c r="E6" s="7">
        <v>0.15</v>
      </c>
      <c r="F6" s="7">
        <f>D6*E6</f>
        <v>1.5</v>
      </c>
      <c r="G6" s="12"/>
    </row>
    <row r="7" spans="1:7" x14ac:dyDescent="0.25">
      <c r="A7" s="10"/>
      <c r="B7" t="s">
        <v>13</v>
      </c>
      <c r="C7" t="s">
        <v>21</v>
      </c>
      <c r="D7">
        <v>2</v>
      </c>
      <c r="E7" s="7">
        <v>0.32</v>
      </c>
      <c r="F7" s="7">
        <f>D7*E7</f>
        <v>0.64</v>
      </c>
      <c r="G7" s="12"/>
    </row>
    <row r="8" spans="1:7" x14ac:dyDescent="0.25">
      <c r="A8" s="10"/>
      <c r="B8" t="s">
        <v>22</v>
      </c>
      <c r="D8">
        <v>1</v>
      </c>
      <c r="E8" s="7">
        <v>23.54</v>
      </c>
      <c r="F8" s="7">
        <f>D8*E8</f>
        <v>23.54</v>
      </c>
      <c r="G8" s="12"/>
    </row>
    <row r="9" spans="1:7" x14ac:dyDescent="0.25">
      <c r="A9" s="10"/>
      <c r="B9" t="s">
        <v>28</v>
      </c>
      <c r="D9">
        <v>1</v>
      </c>
      <c r="E9" s="7">
        <v>32.9</v>
      </c>
      <c r="F9" s="7">
        <f>D9*E9</f>
        <v>32.9</v>
      </c>
      <c r="G9" s="12"/>
    </row>
    <row r="10" spans="1:7" x14ac:dyDescent="0.25">
      <c r="A10" s="10"/>
      <c r="B10" s="3" t="s">
        <v>26</v>
      </c>
      <c r="C10" s="3"/>
      <c r="D10" s="3"/>
      <c r="E10" s="3"/>
      <c r="F10" s="8">
        <f>F4+F5+F6+F7+F9</f>
        <v>55.14</v>
      </c>
      <c r="G10" s="12"/>
    </row>
    <row r="11" spans="1:7" ht="15.75" thickBot="1" x14ac:dyDescent="0.3">
      <c r="B11" s="9"/>
      <c r="C11" s="9"/>
      <c r="D11" s="9"/>
      <c r="E11" s="9"/>
      <c r="F11" s="9"/>
    </row>
    <row r="12" spans="1:7" x14ac:dyDescent="0.25">
      <c r="A12" s="10"/>
      <c r="B12" s="4" t="s">
        <v>4</v>
      </c>
      <c r="C12" s="4"/>
      <c r="D12" s="4"/>
      <c r="E12" s="4"/>
      <c r="F12" s="4"/>
      <c r="G12" s="12"/>
    </row>
    <row r="13" spans="1:7" x14ac:dyDescent="0.25">
      <c r="A13" s="10"/>
      <c r="B13" s="4" t="s">
        <v>1</v>
      </c>
      <c r="C13" s="4" t="s">
        <v>3</v>
      </c>
      <c r="D13" s="4" t="s">
        <v>27</v>
      </c>
      <c r="E13" s="4" t="s">
        <v>2</v>
      </c>
      <c r="F13" s="4" t="s">
        <v>32</v>
      </c>
      <c r="G13" s="12"/>
    </row>
    <row r="14" spans="1:7" x14ac:dyDescent="0.25">
      <c r="A14" s="10"/>
      <c r="B14" t="s">
        <v>8</v>
      </c>
      <c r="D14">
        <v>1</v>
      </c>
      <c r="E14" s="1">
        <v>50</v>
      </c>
      <c r="F14" s="1">
        <f>E14/60*D14</f>
        <v>0.83333333333333337</v>
      </c>
      <c r="G14" s="12"/>
    </row>
    <row r="15" spans="1:7" x14ac:dyDescent="0.25">
      <c r="A15" s="10"/>
      <c r="B15" t="s">
        <v>9</v>
      </c>
      <c r="D15">
        <v>1</v>
      </c>
      <c r="E15" s="1">
        <v>50</v>
      </c>
      <c r="F15" s="1">
        <f>E15/60*D15</f>
        <v>0.83333333333333337</v>
      </c>
      <c r="G15" s="12"/>
    </row>
    <row r="16" spans="1:7" x14ac:dyDescent="0.25">
      <c r="A16" s="10"/>
      <c r="B16" t="s">
        <v>10</v>
      </c>
      <c r="D16">
        <v>2</v>
      </c>
      <c r="E16" s="1">
        <v>50</v>
      </c>
      <c r="F16" s="1">
        <f>E16/60*D16</f>
        <v>1.6666666666666667</v>
      </c>
      <c r="G16" s="12"/>
    </row>
    <row r="17" spans="1:7" x14ac:dyDescent="0.25">
      <c r="A17" s="10"/>
      <c r="B17" t="s">
        <v>18</v>
      </c>
      <c r="D17">
        <v>2</v>
      </c>
      <c r="E17" s="1">
        <v>50</v>
      </c>
      <c r="F17" s="1">
        <f>E17/60*D17</f>
        <v>1.6666666666666667</v>
      </c>
      <c r="G17" s="12"/>
    </row>
    <row r="18" spans="1:7" x14ac:dyDescent="0.25">
      <c r="A18" s="10"/>
      <c r="B18" t="s">
        <v>19</v>
      </c>
      <c r="D18">
        <v>15</v>
      </c>
      <c r="E18" s="1">
        <v>50</v>
      </c>
      <c r="F18" s="1">
        <f>E18/60*D18</f>
        <v>12.5</v>
      </c>
      <c r="G18" s="12"/>
    </row>
    <row r="19" spans="1:7" ht="15.75" thickBot="1" x14ac:dyDescent="0.3">
      <c r="A19" s="10"/>
      <c r="B19" s="3" t="s">
        <v>26</v>
      </c>
      <c r="C19" s="3"/>
      <c r="D19" s="3"/>
      <c r="E19" s="3"/>
      <c r="F19" s="5">
        <f>F14+F15+F16+F17+F18</f>
        <v>17.5</v>
      </c>
      <c r="G19" s="12"/>
    </row>
    <row r="20" spans="1:7" x14ac:dyDescent="0.25">
      <c r="B20" s="11"/>
      <c r="C20" s="11"/>
      <c r="D20" s="11"/>
      <c r="E20" s="11"/>
      <c r="F20" s="11"/>
    </row>
    <row r="21" spans="1:7" ht="15.75" thickBot="1" x14ac:dyDescent="0.3">
      <c r="B21" s="9"/>
      <c r="C21" s="9"/>
      <c r="D21" s="9"/>
      <c r="E21" s="9"/>
      <c r="F21" s="9"/>
    </row>
    <row r="22" spans="1:7" x14ac:dyDescent="0.25">
      <c r="A22" s="10"/>
      <c r="B22" s="4" t="s">
        <v>5</v>
      </c>
      <c r="C22" s="4" t="s">
        <v>34</v>
      </c>
      <c r="D22" s="4"/>
      <c r="E22" s="4"/>
      <c r="F22" s="4"/>
      <c r="G22" s="12"/>
    </row>
    <row r="23" spans="1:7" x14ac:dyDescent="0.25">
      <c r="A23" s="10"/>
      <c r="B23" s="4" t="s">
        <v>1</v>
      </c>
      <c r="C23" s="4" t="s">
        <v>3</v>
      </c>
      <c r="D23" s="4" t="s">
        <v>6</v>
      </c>
      <c r="E23" s="4" t="s">
        <v>7</v>
      </c>
      <c r="F23" s="4" t="s">
        <v>32</v>
      </c>
      <c r="G23" s="12"/>
    </row>
    <row r="24" spans="1:7" x14ac:dyDescent="0.25">
      <c r="A24" s="10"/>
      <c r="B24" t="s">
        <v>15</v>
      </c>
      <c r="C24" t="s">
        <v>29</v>
      </c>
      <c r="D24" s="2">
        <v>30000</v>
      </c>
      <c r="E24" s="2">
        <f>(D24-D25)/10</f>
        <v>2750</v>
      </c>
      <c r="F24">
        <f>E24/500</f>
        <v>5.5</v>
      </c>
      <c r="G24" s="12"/>
    </row>
    <row r="25" spans="1:7" x14ac:dyDescent="0.25">
      <c r="A25" s="10"/>
      <c r="C25" t="s">
        <v>30</v>
      </c>
      <c r="D25" s="2">
        <v>2500</v>
      </c>
      <c r="G25" s="12"/>
    </row>
    <row r="26" spans="1:7" x14ac:dyDescent="0.25">
      <c r="A26" s="10"/>
      <c r="B26" t="s">
        <v>16</v>
      </c>
      <c r="C26" t="s">
        <v>31</v>
      </c>
      <c r="D26" s="2">
        <v>1200</v>
      </c>
      <c r="E26">
        <f>D26/45</f>
        <v>26.666666666666668</v>
      </c>
      <c r="F26">
        <f>E26/500</f>
        <v>5.3333333333333337E-2</v>
      </c>
      <c r="G26" s="12"/>
    </row>
    <row r="27" spans="1:7" x14ac:dyDescent="0.25">
      <c r="A27" s="10"/>
      <c r="C27" t="s">
        <v>30</v>
      </c>
      <c r="D27" s="2">
        <v>0</v>
      </c>
      <c r="G27" s="12"/>
    </row>
    <row r="28" spans="1:7" x14ac:dyDescent="0.25">
      <c r="A28" s="10"/>
      <c r="B28" t="s">
        <v>17</v>
      </c>
      <c r="C28" t="s">
        <v>29</v>
      </c>
      <c r="D28" s="2">
        <v>1500</v>
      </c>
      <c r="E28">
        <f>(D28-D29)/10</f>
        <v>120</v>
      </c>
      <c r="F28">
        <f>E28/500</f>
        <v>0.24</v>
      </c>
      <c r="G28" s="12"/>
    </row>
    <row r="29" spans="1:7" x14ac:dyDescent="0.25">
      <c r="A29" s="10"/>
      <c r="C29" t="s">
        <v>30</v>
      </c>
      <c r="D29" s="2">
        <v>300</v>
      </c>
      <c r="G29" s="12"/>
    </row>
    <row r="30" spans="1:7" ht="15.75" thickBot="1" x14ac:dyDescent="0.3">
      <c r="A30" s="10"/>
      <c r="B30" s="3" t="s">
        <v>26</v>
      </c>
      <c r="C30" s="3"/>
      <c r="D30" s="6"/>
      <c r="E30" s="3"/>
      <c r="F30" s="3">
        <f>F24+F26+F28</f>
        <v>5.7933333333333339</v>
      </c>
      <c r="G30" s="12"/>
    </row>
    <row r="31" spans="1:7" ht="15.75" thickBot="1" x14ac:dyDescent="0.3">
      <c r="B31" s="13"/>
      <c r="C31" s="13"/>
      <c r="D31" s="13"/>
      <c r="E31" s="13"/>
      <c r="F31" s="13"/>
    </row>
    <row r="32" spans="1:7" x14ac:dyDescent="0.25">
      <c r="A32" s="10"/>
      <c r="B32" s="4" t="s">
        <v>20</v>
      </c>
      <c r="C32" s="4"/>
      <c r="D32" s="4"/>
      <c r="E32" s="4"/>
      <c r="F32" s="4"/>
      <c r="G32" s="12"/>
    </row>
    <row r="33" spans="1:7" x14ac:dyDescent="0.25">
      <c r="A33" s="10"/>
      <c r="B33" t="s">
        <v>0</v>
      </c>
      <c r="F33" s="7">
        <f>F10</f>
        <v>55.14</v>
      </c>
      <c r="G33" s="12"/>
    </row>
    <row r="34" spans="1:7" x14ac:dyDescent="0.25">
      <c r="A34" s="10"/>
      <c r="B34" t="s">
        <v>4</v>
      </c>
      <c r="F34" s="1">
        <f>F19</f>
        <v>17.5</v>
      </c>
      <c r="G34" s="12"/>
    </row>
    <row r="35" spans="1:7" x14ac:dyDescent="0.25">
      <c r="A35" s="10"/>
      <c r="B35" t="s">
        <v>5</v>
      </c>
      <c r="F35">
        <f>F30</f>
        <v>5.7933333333333339</v>
      </c>
      <c r="G35" s="12"/>
    </row>
    <row r="36" spans="1:7" ht="15.75" thickBot="1" x14ac:dyDescent="0.3">
      <c r="A36" s="10"/>
      <c r="B36" s="3" t="s">
        <v>26</v>
      </c>
      <c r="C36" s="3"/>
      <c r="D36" s="3"/>
      <c r="E36" s="3"/>
      <c r="F36" s="8">
        <f>F33+F34+F35</f>
        <v>78.433333333333337</v>
      </c>
      <c r="G36" s="12"/>
    </row>
    <row r="37" spans="1:7" ht="15.75" thickBot="1" x14ac:dyDescent="0.3">
      <c r="B37" s="11"/>
      <c r="C37" s="11"/>
      <c r="D37" s="14"/>
      <c r="E37" t="s">
        <v>35</v>
      </c>
      <c r="F37" s="7">
        <f>F36*1.5</f>
        <v>117.65</v>
      </c>
      <c r="G37" s="12"/>
    </row>
    <row r="38" spans="1:7" x14ac:dyDescent="0.25">
      <c r="E38" s="11"/>
      <c r="F38" s="1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WS01</dc:creator>
  <cp:lastModifiedBy>WS01</cp:lastModifiedBy>
  <dcterms:created xsi:type="dcterms:W3CDTF">2021-01-19T20:23:31Z</dcterms:created>
  <dcterms:modified xsi:type="dcterms:W3CDTF">2021-01-19T22:24:02Z</dcterms:modified>
</cp:coreProperties>
</file>